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<sst xmlns="http://schemas.openxmlformats.org/spreadsheetml/2006/main" count="32" uniqueCount="32">
  <si>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</si>
  <si>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ICB006</t>
  </si>
  <si>
    <t xml:space="preserve">Ud</t>
  </si>
  <si>
    <t xml:space="preserve">Sistema de captación solar térmica para instalación individual, sobre cubierta inclinada.</t>
  </si>
  <si>
    <r>
      <rPr>
        <sz val="8.25"/>
        <color rgb="FF000000"/>
        <rFont val="Arial"/>
        <family val="2"/>
      </rPr>
      <t xml:space="preserve">Captador solar térmico por termosifón, completo, para instalación individual, modelo Premium A1/TSS 150-2 E/FCC220-2E "BOSCH", compuesto por: un panel, FCC220-2S CTE TSS, de 1032x2026x66 mm, superficie útil 1,936 m², rendimiento óptico 0,761, coeficiente de pérdidas primario 4,083 W/m²K y coeficiente de pérdidas secundario 0,012 W/m²K², según UNE-EN 12975-2, compuesto de: caja de fibra de vidrio con chapa posterior de acero galvanizado y esquinas de plástico, cubierta protectora de vidrio, absorbedor selectivo recubierto con cromo negro, aislamiento térmico de lana mineral de 25 mm de espesor, estructura de soporte de aluminio para cubierta inclinada, kit de tuberías y accesorios de conexión de acero inoxidable, interacumulador horizontal, TS 150-2E, de doble envolvente de 145 litros, con interior de acero esmaltado, exterior de acero galvanizado lacado en color blanco, aislamiento de poliuretano libre de CFC, ánodo de magnesio y vaso de expansión para el circuito primario. Incluso líquido de relleno para captador solar térmico. Totalmente montado, conexionado y probado.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</si>
  <si>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</si>
  <si>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</si>
  <si>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</si>
  <si>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</si>
  <si>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</si>
  <si>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</si>
  <si>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</si>
  <si>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mt38bos100jba</t>
  </si>
  <si>
    <t xml:space="preserve">Ud</t>
  </si>
  <si>
    <t xml:space="preserve">Captador solar térmico por termosifón, completo, para instalación individual, modelo Premium A1/TSS 150-2 E/FCC220-2E "BOSCH", compuesto por: un panel, FCC220-2S CTE TSS, de 1032x2026x66 mm, superficie útil 1,936 m², rendimiento óptico 0,761, coeficiente de pérdidas primario 4,083 W/m²K y coeficiente de pérdidas secundario 0,012 W/m²K², según UNE-EN 12975-2, compuesto de: caja de fibra de vidrio con chapa posterior de acero galvanizado y esquinas de plástico, cubierta protectora de vidrio, absorbedor selectivo recubierto con cromo negro, aislamiento térmico de lana mineral de 25 mm de espesor, estructura de soporte de aluminio para cubierta inclinada, kit de tuberías y accesorios de conexión de acero inoxidable, interacumulador horizontal, TS 150-2E, de doble envolvente de 145 litros, con interior de acero esmaltado, exterior de acero galvanizado lacado en color blanco, aislamiento de poliuretano libre de CFC, ánodo de magnesio y vaso de expansión para el circuito primario.</t>
  </si>
  <si>
    <t xml:space="preserve">mt38bos023a</t>
  </si>
  <si>
    <t xml:space="preserve">Ud</t>
  </si>
  <si>
    <t xml:space="preserve">Bidón de 10 l, modelo WTF 10 S "BOSCH", de solución agua-glicol (glicol 30%, agua 70%), para relleno de captador solar térmico, para una temperatura de trabajo de hasta -15°C.</t>
  </si>
  <si>
    <t xml:space="preserve">Subtotal materiales:</t>
  </si>
  <si>
    <t xml:space="preserve">Mano de obra</t>
  </si>
  <si>
    <t xml:space="preserve">mo009</t>
  </si>
  <si>
    <t xml:space="preserve">h</t>
  </si>
  <si>
    <t xml:space="preserve">Oficial 1ª instalador de captadores solares.</t>
  </si>
  <si>
    <t xml:space="preserve">mo108</t>
  </si>
  <si>
    <t xml:space="preserve">h</t>
  </si>
  <si>
    <t xml:space="preserve">Ayudante instalador de captadores solares.</t>
  </si>
  <si>
    <t xml:space="preserve">Subtotal mano de obra:</t>
  </si>
  <si>
    <t xml:space="preserve">Costes directos complementarios</t>
  </si>
  <si>
    <t xml:space="preserve">%</t>
  </si>
  <si>
    <t xml:space="preserve">Costes directos complementarios</t>
  </si>
  <si>
    <t xml:space="preserve">Coste de mantenimiento decenal: 1.510,80€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</si>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</sst>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82" customWidth="1"/>
    <col min="4" max="4" width="70.72"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9.50" thickBot="1" customHeight="1">
      <c r="A10" s="1" t="s">
        <v>12</v>
      </c>
      <c r="B10" s="1"/>
      <c r="C10" s="10" t="s">
        <v>13</v>
      </c>
      <c r="D10" s="1" t="s">
        <v>14</v>
      </c>
      <c r="E10" s="11">
        <v>1</v>
      </c>
      <c r="F10" s="12">
        <v>1755</v>
      </c>
      <c r="G10" s="12">
        <f ca="1">ROUND(INDIRECT(ADDRESS(ROW()+(0), COLUMN()+(-2), 1))*INDIRECT(ADDRESS(ROW()+(0), COLUMN()+(-1), 1)), 2)</f>
        <v>1755</v>
      </c>
    </row>
    <row r="11" spans="1:7" ht="34.50" thickBot="1" customHeight="1">
      <c r="A11" s="1" t="s">
        <v>15</v>
      </c>
      <c r="B11" s="1"/>
      <c r="C11" s="10" t="s">
        <v>16</v>
      </c>
      <c r="D11" s="1" t="s">
        <v>17</v>
      </c>
      <c r="E11" s="13">
        <v>1</v>
      </c>
      <c r="F11" s="14">
        <v>57</v>
      </c>
      <c r="G11" s="14">
        <f ca="1">ROUND(INDIRECT(ADDRESS(ROW()+(0), COLUMN()+(-2), 1))*INDIRECT(ADDRESS(ROW()+(0), COLUMN()+(-1), 1)), 2)</f>
        <v>57</v>
      </c>
    </row>
    <row r="12" spans="1:7" ht="13.50" thickBot="1" customHeight="1">
      <c r="A12" s="15"/>
      <c r="B12" s="15"/>
      <c r="C12" s="15"/>
      <c r="D12" s="15"/>
      <c r="E12" s="9" t="s">
        <v>18</v>
      </c>
      <c r="F12" s="9"/>
      <c r="G12" s="17">
        <f ca="1">ROUND(SUM(INDIRECT(ADDRESS(ROW()+(-1), COLUMN()+(0), 1)),INDIRECT(ADDRESS(ROW()+(-2), COLUMN()+(0), 1))), 2)</f>
        <v>1812</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3</v>
      </c>
      <c r="F14" s="12">
        <v>23.74</v>
      </c>
      <c r="G14" s="12">
        <f ca="1">ROUND(INDIRECT(ADDRESS(ROW()+(0), COLUMN()+(-2), 1))*INDIRECT(ADDRESS(ROW()+(0), COLUMN()+(-1), 1)), 2)</f>
        <v>71.22</v>
      </c>
    </row>
    <row r="15" spans="1:7" ht="13.50" thickBot="1" customHeight="1">
      <c r="A15" s="1" t="s">
        <v>23</v>
      </c>
      <c r="B15" s="1"/>
      <c r="C15" s="10" t="s">
        <v>24</v>
      </c>
      <c r="D15" s="1" t="s">
        <v>25</v>
      </c>
      <c r="E15" s="13">
        <v>3</v>
      </c>
      <c r="F15" s="14">
        <v>21.9</v>
      </c>
      <c r="G15" s="14">
        <f ca="1">ROUND(INDIRECT(ADDRESS(ROW()+(0), COLUMN()+(-2), 1))*INDIRECT(ADDRESS(ROW()+(0), COLUMN()+(-1), 1)), 2)</f>
        <v>65.7</v>
      </c>
    </row>
    <row r="16" spans="1:7" ht="13.50" thickBot="1" customHeight="1">
      <c r="A16" s="15"/>
      <c r="B16" s="15"/>
      <c r="C16" s="15"/>
      <c r="D16" s="15"/>
      <c r="E16" s="9" t="s">
        <v>26</v>
      </c>
      <c r="F16" s="9"/>
      <c r="G16" s="17">
        <f ca="1">ROUND(SUM(INDIRECT(ADDRESS(ROW()+(-1), COLUMN()+(0), 1)),INDIRECT(ADDRESS(ROW()+(-2), COLUMN()+(0), 1))), 2)</f>
        <v>136.92</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1948.92</v>
      </c>
      <c r="G18" s="14">
        <f ca="1">ROUND(INDIRECT(ADDRESS(ROW()+(0), COLUMN()+(-2), 1))*INDIRECT(ADDRESS(ROW()+(0), COLUMN()+(-1), 1))/100, 2)</f>
        <v>38.98</v>
      </c>
    </row>
    <row r="19" spans="1:7" ht="13.50" thickBot="1" customHeight="1">
      <c r="A19" s="21" t="s">
        <v>30</v>
      </c>
      <c r="B19" s="21"/>
      <c r="C19" s="22"/>
      <c r="D19" s="23"/>
      <c r="E19" s="24" t="s">
        <v>31</v>
      </c>
      <c r="F19" s="25"/>
      <c r="G19" s="26">
        <f ca="1">ROUND(SUM(INDIRECT(ADDRESS(ROW()+(-1), COLUMN()+(0), 1)),INDIRECT(ADDRESS(ROW()+(-3), COLUMN()+(0), 1)),INDIRECT(ADDRESS(ROW()+(-7), COLUMN()+(0), 1))), 2)</f>
        <v>1987.9</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