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<sst xmlns="http://schemas.openxmlformats.org/spreadsheetml/2006/main" count="38" uniqueCount="38">
  <si>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</si>
  <si>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ICS050</t>
  </si>
  <si>
    <t xml:space="preserve">Ud</t>
  </si>
  <si>
    <t xml:space="preserve">Interacumulador de intercambio simple, para producción de A.C.S.</t>
  </si>
  <si>
    <r>
      <rPr>
        <sz val="8.25"/>
        <color rgb="FF000000"/>
        <rFont val="Arial"/>
        <family val="2"/>
      </rPr>
      <t xml:space="preserve">Interacumulador para producción de A.C.S., modelo WST 300-5 C "BOSCH", de acero vitrificado, de suelo, con intercambiador de un serpentín, de 300 l, eficiencia energética clase B, 670 mm de diámetro y 1495 mm de altura, con aislamiento térmico de espuma rígida de poliuretano inyectado, conexión para recirculación, control de temperatura por sonda NTC, presión máxima admisible del depósito de 10 bar, protección contra corrosión mediante ánodo de magnesio, y abertura lateral para inspección del acumulador.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</si>
  <si>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</si>
  <si>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</si>
  <si>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</si>
  <si>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</si>
  <si>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</si>
  <si>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</si>
  <si>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</si>
  <si>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mt38bos059c</t>
  </si>
  <si>
    <t xml:space="preserve">Ud</t>
  </si>
  <si>
    <t xml:space="preserve">Interacumulador para producción de A.C.S., modelo WST 300-5 C "BOSCH", de acero vitrificado, de suelo, con intercambiador de un serpentín, de 300 l, eficiencia energética clase B, 670 mm de diámetro y 1495 mm de altura, con aislamiento térmico de espuma rígida de poliuretano inyectado, conexión para recirculación, control de temperatura por sonda NTC, presión máxima admisible del depósito de 10 bar, protección contra corrosión mediante ánodo de magnesio, y abertura lateral para inspección del acumulador.</t>
  </si>
  <si>
    <t xml:space="preserve">mt38bos064a</t>
  </si>
  <si>
    <t xml:space="preserve">Ud</t>
  </si>
  <si>
    <t xml:space="preserve">Válvula de seguridad, tarada a 6 bar, "BOSCH".</t>
  </si>
  <si>
    <t xml:space="preserve">mt37sve010e</t>
  </si>
  <si>
    <t xml:space="preserve">Ud</t>
  </si>
  <si>
    <t xml:space="preserve">Válvula de esfera de latón niquelado para roscar de 1 1/4".</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</si>
  <si>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</si>
  <si>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</si>
  <si>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</si>
  <si>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</si>
  <si>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</si>
  <si>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</si>
  <si>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</si>
  <si>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</si>
  <si>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</si>
  <si>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</si>
  <si>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</si>
  <si>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</si>
  <si>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</si>
  <si>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</si>
  <si>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</si>
  <si>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355,53€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</si>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</sst>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1525</v>
      </c>
      <c r="G10" s="12">
        <f ca="1">ROUND(INDIRECT(ADDRESS(ROW()+(0), COLUMN()+(-2), 1))*INDIRECT(ADDRESS(ROW()+(0), COLUMN()+(-1), 1)), 2)</f>
        <v>1525</v>
      </c>
    </row>
    <row r="11" spans="1:7" ht="13.50" thickBot="1" customHeight="1">
      <c r="A11" s="1" t="s">
        <v>15</v>
      </c>
      <c r="B11" s="1"/>
      <c r="C11" s="10" t="s">
        <v>16</v>
      </c>
      <c r="D11" s="1" t="s">
        <v>17</v>
      </c>
      <c r="E11" s="11">
        <v>1</v>
      </c>
      <c r="F11" s="12">
        <v>32</v>
      </c>
      <c r="G11" s="12">
        <f ca="1">ROUND(INDIRECT(ADDRESS(ROW()+(0), COLUMN()+(-2), 1))*INDIRECT(ADDRESS(ROW()+(0), COLUMN()+(-1), 1)), 2)</f>
        <v>32</v>
      </c>
    </row>
    <row r="12" spans="1:7" ht="13.50" thickBot="1" customHeight="1">
      <c r="A12" s="1" t="s">
        <v>18</v>
      </c>
      <c r="B12" s="1"/>
      <c r="C12" s="10" t="s">
        <v>19</v>
      </c>
      <c r="D12" s="1" t="s">
        <v>20</v>
      </c>
      <c r="E12" s="11">
        <v>4</v>
      </c>
      <c r="F12" s="12">
        <v>16.78</v>
      </c>
      <c r="G12" s="12">
        <f ca="1">ROUND(INDIRECT(ADDRESS(ROW()+(0), COLUMN()+(-2), 1))*INDIRECT(ADDRESS(ROW()+(0), COLUMN()+(-1), 1)), 2)</f>
        <v>67.12</v>
      </c>
    </row>
    <row r="13" spans="1:7" ht="13.50" thickBot="1" customHeight="1">
      <c r="A13" s="1" t="s">
        <v>21</v>
      </c>
      <c r="B13" s="1"/>
      <c r="C13" s="10" t="s">
        <v>22</v>
      </c>
      <c r="D13" s="1" t="s">
        <v>23</v>
      </c>
      <c r="E13" s="13">
        <v>1</v>
      </c>
      <c r="F13" s="14">
        <v>1.45</v>
      </c>
      <c r="G13" s="14">
        <f ca="1">ROUND(INDIRECT(ADDRESS(ROW()+(0), COLUMN()+(-2), 1))*INDIRECT(ADDRESS(ROW()+(0), COLUMN()+(-1), 1)), 2)</f>
        <v>1.45</v>
      </c>
    </row>
    <row r="14" spans="1:7" ht="13.50" thickBot="1" customHeight="1">
      <c r="A14" s="15"/>
      <c r="B14" s="15"/>
      <c r="C14" s="15"/>
      <c r="D14" s="15"/>
      <c r="E14" s="9" t="s">
        <v>24</v>
      </c>
      <c r="F14" s="9"/>
      <c r="G14" s="17">
        <f ca="1">ROUND(SUM(INDIRECT(ADDRESS(ROW()+(-1), COLUMN()+(0), 1)),INDIRECT(ADDRESS(ROW()+(-2), COLUMN()+(0), 1)),INDIRECT(ADDRESS(ROW()+(-3), COLUMN()+(0), 1)),INDIRECT(ADDRESS(ROW()+(-4), COLUMN()+(0), 1))), 2)</f>
        <v>1625.57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0.75</v>
      </c>
      <c r="F16" s="12">
        <v>23.74</v>
      </c>
      <c r="G16" s="12">
        <f ca="1">ROUND(INDIRECT(ADDRESS(ROW()+(0), COLUMN()+(-2), 1))*INDIRECT(ADDRESS(ROW()+(0), COLUMN()+(-1), 1)), 2)</f>
        <v>17.81</v>
      </c>
    </row>
    <row r="17" spans="1:7" ht="13.50" thickBot="1" customHeight="1">
      <c r="A17" s="1" t="s">
        <v>29</v>
      </c>
      <c r="B17" s="1"/>
      <c r="C17" s="10" t="s">
        <v>30</v>
      </c>
      <c r="D17" s="1" t="s">
        <v>31</v>
      </c>
      <c r="E17" s="13">
        <v>0.75</v>
      </c>
      <c r="F17" s="14">
        <v>21.9</v>
      </c>
      <c r="G17" s="14">
        <f ca="1">ROUND(INDIRECT(ADDRESS(ROW()+(0), COLUMN()+(-2), 1))*INDIRECT(ADDRESS(ROW()+(0), COLUMN()+(-1), 1)), 2)</f>
        <v>16.43</v>
      </c>
    </row>
    <row r="18" spans="1:7" ht="13.50" thickBot="1" customHeight="1">
      <c r="A18" s="15"/>
      <c r="B18" s="15"/>
      <c r="C18" s="15"/>
      <c r="D18" s="15"/>
      <c r="E18" s="9" t="s">
        <v>32</v>
      </c>
      <c r="F18" s="9"/>
      <c r="G18" s="17">
        <f ca="1">ROUND(SUM(INDIRECT(ADDRESS(ROW()+(-1), COLUMN()+(0), 1)),INDIRECT(ADDRESS(ROW()+(-2), COLUMN()+(0), 1))), 2)</f>
        <v>34.24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1659.81</v>
      </c>
      <c r="G20" s="14">
        <f ca="1">ROUND(INDIRECT(ADDRESS(ROW()+(0), COLUMN()+(-2), 1))*INDIRECT(ADDRESS(ROW()+(0), COLUMN()+(-1), 1))/100, 2)</f>
        <v>33.2</v>
      </c>
    </row>
    <row r="21" spans="1:7" ht="13.50" thickBot="1" customHeight="1">
      <c r="A21" s="21" t="s">
        <v>36</v>
      </c>
      <c r="B21" s="21"/>
      <c r="C21" s="22"/>
      <c r="D21" s="23"/>
      <c r="E21" s="24" t="s">
        <v>37</v>
      </c>
      <c r="F21" s="25"/>
      <c r="G21" s="26">
        <f ca="1">ROUND(SUM(INDIRECT(ADDRESS(ROW()+(-1), COLUMN()+(0), 1)),INDIRECT(ADDRESS(ROW()+(-3), COLUMN()+(0), 1)),INDIRECT(ADDRESS(ROW()+(-7), COLUMN()+(0), 1))), 2)</f>
        <v>1693.01</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