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<sst xmlns="http://schemas.openxmlformats.org/spreadsheetml/2006/main" count="32" uniqueCount="32">
  <si>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</si>
  <si>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ICB006</t>
  </si>
  <si>
    <t xml:space="preserve">Ud</t>
  </si>
  <si>
    <t xml:space="preserve">Sistema de captación solar térmica para instalación individual, sobre cubierta inclinada.</t>
  </si>
  <si>
    <r>
      <rPr>
        <sz val="8.25"/>
        <color rgb="FF000000"/>
        <rFont val="Arial"/>
        <family val="2"/>
      </rPr>
      <t xml:space="preserve">Captador solar térmico completo, partido, para instalación individual, modelo A2 / 300-5 / FCC220-2 CTE "BOSCH", compuesto por: dos paneles, FCC220-2 CTE, superficie útil 3,9 m², rendimiento óptico 0,761, coeficiente de pérdidas primario 4,083 W/m²K y coeficiente de pérdidas secundario 0,012 W/m²K², según UNE-EN 12975-2, compuesto de: bandeja de aluminio, cubierta protectora de vidrio, absorbedor con tratamiento selectivo (cromo negro), aislamiento térmico de lana mineral de 25 mm de espesor, circuito hidráulico de parrilla de tubos, uniones mediante manguitos flexibles de acero inoxidable; estructura de soporte de aluminio sobre cubierta inclinada de teja curva o mixta; kit de tuberías y accesorios de conexión de acero inoxidable; interacumulador de acero vitrificado, de dos serpentines, WS 310-5 EP 1 B, capacidad 294 l, altura 1794 mm, diámetro 600 mm, controlador solar por diferencial de temperatura AGS 10 / TDS 100-2, vaso de expansión de 25 litros SAG 25 con soporte y conexiones AAS 1, válvula de seguridad VS 6 y purgador automático ELT 6. Incluso líquido de relleno para captador solar térmico. Totalmente montado, conexionado y probado.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</si>
  <si>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</si>
  <si>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</si>
  <si>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</si>
  <si>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</si>
  <si>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</si>
  <si>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</si>
  <si>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</si>
  <si>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mt38bos057jd</t>
  </si>
  <si>
    <t xml:space="preserve">Ud</t>
  </si>
  <si>
    <t xml:space="preserve">Captador solar térmico completo, partido, para instalación individual, modelo A2 / 300-5 / FCC220-2 CTE "BOSCH", compuesto por: dos paneles, FCC220-2 CTE, superficie útil 3,9 m², rendimiento óptico 0,761, coeficiente de pérdidas primario 4,083 W/m²K y coeficiente de pérdidas secundario 0,012 W/m²K², según UNE-EN 12975-2, compuesto de: bandeja de aluminio, cubierta protectora de vidrio, absorbedor con tratamiento selectivo (cromo negro), aislamiento térmico de lana mineral de 25 mm de espesor, circuito hidráulico de parrilla de tubos, uniones mediante manguitos flexibles de acero inoxidable; estructura de soporte de aluminio sobre cubierta inclinada de teja curva o mixta; kit de tuberías y accesorios de conexión de acero inoxidable; interacumulador de acero vitrificado, de dos serpentines, WS 310-5 EP 1 B, capacidad 294 l, altura 1794 mm, diámetro 600 mm, controlador solar por diferencial de temperatura AGS 10 / TDS 100-2, vaso de expansión de 25 litros SAG 25 con soporte y conexiones AAS 1, válvula de seguridad VS 6 y purgador automático ELT 6.</t>
  </si>
  <si>
    <t xml:space="preserve">mt38bos023a</t>
  </si>
  <si>
    <t xml:space="preserve">Ud</t>
  </si>
  <si>
    <t xml:space="preserve">Bidón de 10 l, modelo WTF 10 S "BOSCH", de solución agua-glicol (glicol 30%, agua 70%), para relleno de captador solar térmico, para una temperatura de trabajo de hasta -15°C.</t>
  </si>
  <si>
    <t xml:space="preserve">Subtotal materiales:</t>
  </si>
  <si>
    <t xml:space="preserve">Mano de obra</t>
  </si>
  <si>
    <t xml:space="preserve">mo009</t>
  </si>
  <si>
    <t xml:space="preserve">h</t>
  </si>
  <si>
    <t xml:space="preserve">Oficial 1ª instalador de captadores solares.</t>
  </si>
  <si>
    <t xml:space="preserve">mo108</t>
  </si>
  <si>
    <t xml:space="preserve">h</t>
  </si>
  <si>
    <t xml:space="preserve">Ayudante instalador de captadores solares.</t>
  </si>
  <si>
    <t xml:space="preserve">Subtotal mano de obra:</t>
  </si>
  <si>
    <t xml:space="preserve">Costes directos complementarios</t>
  </si>
  <si>
    <t xml:space="preserve">%</t>
  </si>
  <si>
    <t xml:space="preserve">Costes directos complementarios</t>
  </si>
  <si>
    <t xml:space="preserve">Coste de mantenimiento decenal: 3.617,81€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</si>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</sst>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50.00" thickBot="1" customHeight="1">
      <c r="A10" s="1" t="s">
        <v>12</v>
      </c>
      <c r="B10" s="1"/>
      <c r="C10" s="10" t="s">
        <v>13</v>
      </c>
      <c r="D10" s="10"/>
      <c r="E10" s="1" t="s">
        <v>14</v>
      </c>
      <c r="F10" s="11">
        <v>1</v>
      </c>
      <c r="G10" s="12">
        <v>4423</v>
      </c>
      <c r="H10" s="12">
        <f ca="1">ROUND(INDIRECT(ADDRESS(ROW()+(0), COLUMN()+(-2), 1))*INDIRECT(ADDRESS(ROW()+(0), COLUMN()+(-1), 1)), 2)</f>
        <v>4423</v>
      </c>
    </row>
    <row r="11" spans="1:8" ht="34.50" thickBot="1" customHeight="1">
      <c r="A11" s="1" t="s">
        <v>15</v>
      </c>
      <c r="B11" s="1"/>
      <c r="C11" s="10" t="s">
        <v>16</v>
      </c>
      <c r="D11" s="10"/>
      <c r="E11" s="1" t="s">
        <v>17</v>
      </c>
      <c r="F11" s="13">
        <v>0.384</v>
      </c>
      <c r="G11" s="14">
        <v>57</v>
      </c>
      <c r="H11" s="14">
        <f ca="1">ROUND(INDIRECT(ADDRESS(ROW()+(0), COLUMN()+(-2), 1))*INDIRECT(ADDRESS(ROW()+(0), COLUMN()+(-1), 1)), 2)</f>
        <v>21.89</v>
      </c>
    </row>
    <row r="12" spans="1:8" ht="13.50" thickBot="1" customHeight="1">
      <c r="A12" s="15"/>
      <c r="B12" s="15"/>
      <c r="C12" s="15"/>
      <c r="D12" s="15"/>
      <c r="E12" s="15"/>
      <c r="F12" s="9" t="s">
        <v>18</v>
      </c>
      <c r="G12" s="9"/>
      <c r="H12" s="17">
        <f ca="1">ROUND(SUM(INDIRECT(ADDRESS(ROW()+(-1), COLUMN()+(0), 1)),INDIRECT(ADDRESS(ROW()+(-2), COLUMN()+(0), 1))), 2)</f>
        <v>4444.89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4.865</v>
      </c>
      <c r="G14" s="12">
        <v>23.74</v>
      </c>
      <c r="H14" s="12">
        <f ca="1">ROUND(INDIRECT(ADDRESS(ROW()+(0), COLUMN()+(-2), 1))*INDIRECT(ADDRESS(ROW()+(0), COLUMN()+(-1), 1)), 2)</f>
        <v>115.5</v>
      </c>
    </row>
    <row r="15" spans="1:8" ht="13.50" thickBot="1" customHeight="1">
      <c r="A15" s="1" t="s">
        <v>23</v>
      </c>
      <c r="B15" s="1"/>
      <c r="C15" s="10" t="s">
        <v>24</v>
      </c>
      <c r="D15" s="10"/>
      <c r="E15" s="1" t="s">
        <v>25</v>
      </c>
      <c r="F15" s="13">
        <v>4.865</v>
      </c>
      <c r="G15" s="14">
        <v>21.9</v>
      </c>
      <c r="H15" s="14">
        <f ca="1">ROUND(INDIRECT(ADDRESS(ROW()+(0), COLUMN()+(-2), 1))*INDIRECT(ADDRESS(ROW()+(0), COLUMN()+(-1), 1)), 2)</f>
        <v>106.54</v>
      </c>
    </row>
    <row r="16" spans="1:8" ht="13.50" thickBot="1" customHeight="1">
      <c r="A16" s="15"/>
      <c r="B16" s="15"/>
      <c r="C16" s="15"/>
      <c r="D16" s="15"/>
      <c r="E16" s="15"/>
      <c r="F16" s="9" t="s">
        <v>26</v>
      </c>
      <c r="G16" s="9"/>
      <c r="H16" s="17">
        <f ca="1">ROUND(SUM(INDIRECT(ADDRESS(ROW()+(-1), COLUMN()+(0), 1)),INDIRECT(ADDRESS(ROW()+(-2), COLUMN()+(0), 1))), 2)</f>
        <v>222.04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4666.93</v>
      </c>
      <c r="H18" s="14">
        <f ca="1">ROUND(INDIRECT(ADDRESS(ROW()+(0), COLUMN()+(-2), 1))*INDIRECT(ADDRESS(ROW()+(0), COLUMN()+(-1), 1))/100, 2)</f>
        <v>93.34</v>
      </c>
    </row>
    <row r="19" spans="1:8" ht="13.50" thickBot="1" customHeight="1">
      <c r="A19" s="21" t="s">
        <v>30</v>
      </c>
      <c r="B19" s="21"/>
      <c r="C19" s="22"/>
      <c r="D19" s="22"/>
      <c r="E19" s="23"/>
      <c r="F19" s="24" t="s">
        <v>31</v>
      </c>
      <c r="G19" s="25"/>
      <c r="H19" s="26">
        <f ca="1">ROUND(SUM(INDIRECT(ADDRESS(ROW()+(-1), COLUMN()+(0), 1)),INDIRECT(ADDRESS(ROW()+(-3), COLUMN()+(0), 1)),INDIRECT(ADDRESS(ROW()+(-7), COLUMN()+(0), 1))), 2)</f>
        <v>4760.27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